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qfood\Documents\制作人的活儿\财女\"/>
    </mc:Choice>
  </mc:AlternateContent>
  <xr:revisionPtr revIDLastSave="0" documentId="13_ncr:1_{026C5840-F568-4179-A98D-581F6FC614BD}" xr6:coauthVersionLast="32" xr6:coauthVersionMax="32" xr10:uidLastSave="{00000000-0000-0000-0000-000000000000}"/>
  <bookViews>
    <workbookView xWindow="0" yWindow="0" windowWidth="14380" windowHeight="7860" xr2:uid="{BAFEED6B-D226-41D5-B3E1-B42B34EF505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0" i="1"/>
  <c r="C11" i="1" s="1"/>
  <c r="C8" i="1"/>
  <c r="D8" i="1" s="1"/>
  <c r="E8" i="1" s="1"/>
  <c r="F8" i="1" s="1"/>
  <c r="G8" i="1" s="1"/>
  <c r="H8" i="1" s="1"/>
  <c r="I8" i="1" s="1"/>
  <c r="J8" i="1" s="1"/>
  <c r="K8" i="1" s="1"/>
  <c r="C9" i="1"/>
  <c r="D9" i="1" s="1"/>
  <c r="E9" i="1" s="1"/>
  <c r="F9" i="1" s="1"/>
  <c r="G9" i="1" s="1"/>
  <c r="H9" i="1" s="1"/>
  <c r="I9" i="1" s="1"/>
  <c r="J9" i="1" s="1"/>
  <c r="K9" i="1" s="1"/>
  <c r="L9" i="1" s="1"/>
  <c r="D10" i="1" l="1"/>
  <c r="E10" i="1" l="1"/>
  <c r="D11" i="1"/>
  <c r="F10" i="1" l="1"/>
  <c r="E11" i="1"/>
  <c r="G10" i="1" l="1"/>
  <c r="F11" i="1"/>
  <c r="H10" i="1" l="1"/>
  <c r="G11" i="1"/>
  <c r="I10" i="1" l="1"/>
  <c r="H11" i="1"/>
  <c r="J10" i="1" l="1"/>
  <c r="I11" i="1"/>
  <c r="K10" i="1" l="1"/>
  <c r="J11" i="1"/>
  <c r="K11" i="1" l="1"/>
  <c r="K13" i="1" s="1"/>
  <c r="L10" i="1"/>
  <c r="M10" i="1" s="1"/>
  <c r="M13" i="1" s="1"/>
  <c r="L15" i="1" l="1"/>
</calcChain>
</file>

<file path=xl/sharedStrings.xml><?xml version="1.0" encoding="utf-8"?>
<sst xmlns="http://schemas.openxmlformats.org/spreadsheetml/2006/main" count="11" uniqueCount="11">
  <si>
    <t>现值</t>
    <phoneticPr fontId="1" type="noConversion"/>
  </si>
  <si>
    <t>年收入</t>
    <phoneticPr fontId="1" type="noConversion"/>
  </si>
  <si>
    <t>年度</t>
    <phoneticPr fontId="1" type="noConversion"/>
  </si>
  <si>
    <t>第n年</t>
    <phoneticPr fontId="1" type="noConversion"/>
  </si>
  <si>
    <t>通胀率</t>
    <phoneticPr fontId="1" type="noConversion"/>
  </si>
  <si>
    <t>前10年预计工资涨幅</t>
    <phoneticPr fontId="1" type="noConversion"/>
  </si>
  <si>
    <t>第11年开始工资涨幅</t>
    <phoneticPr fontId="1" type="noConversion"/>
  </si>
  <si>
    <t>11+</t>
    <phoneticPr fontId="1" type="noConversion"/>
  </si>
  <si>
    <t>剩余价值</t>
    <phoneticPr fontId="1" type="noConversion"/>
  </si>
  <si>
    <r>
      <t xml:space="preserve">把自己摊平成一张表，算算要怎么投资自己优雅飘过生活中的两个挣扎关口
</t>
    </r>
    <r>
      <rPr>
        <sz val="11"/>
        <color theme="1"/>
        <rFont val="微软雅黑 Light"/>
        <family val="2"/>
        <charset val="134"/>
      </rPr>
      <t>《漂亮理财手册》 张小乘</t>
    </r>
    <phoneticPr fontId="1" type="noConversion"/>
  </si>
  <si>
    <t>1.4.1  试试算一算你的身价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</si>
</sst>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微软雅黑 Light"/>
      <family val="2"/>
      <charset val="134"/>
    </font>
    <font>
      <sz val="11"/>
      <color theme="1"/>
      <name val="微软雅黑 Light"/>
      <family val="2"/>
      <charset val="134"/>
    </font>
    <font>
      <sz val="16"/>
      <color rgb="FFFF0000"/>
      <name val="微软雅黑 Light"/>
      <family val="2"/>
      <charset val="134"/>
    </font>
    <font>
      <sz val="16"/>
      <color theme="1"/>
      <name val="微软雅黑 Light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9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2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176" fontId="4" fillId="0" borderId="2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3" borderId="0" xfId="0" applyNumberFormat="1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6C24-4E26-4C0C-859F-C0FB4C375473}">
  <dimension ref="A1:M19"/>
  <sheetViews>
    <sheetView tabSelected="1" workbookViewId="0">
      <selection activeCell="H17" sqref="H17"/>
    </sheetView>
  </sheetViews>
  <sheetFormatPr defaultRowHeight="16.5" x14ac:dyDescent="0.3"/>
  <cols>
    <col min="1" max="1" width="19.6640625" style="2" customWidth="1"/>
    <col min="2" max="11" width="10.4140625" style="2" customWidth="1"/>
    <col min="12" max="12" width="10.58203125" style="2" customWidth="1"/>
    <col min="13" max="13" width="14.4140625" style="2" customWidth="1"/>
    <col min="14" max="16384" width="8.6640625" style="2"/>
  </cols>
  <sheetData>
    <row r="1" spans="1:13" ht="36" customHeight="1" x14ac:dyDescent="0.3">
      <c r="A1" s="15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" customHeight="1" x14ac:dyDescent="0.3">
      <c r="A2" s="16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3" ht="22.5" x14ac:dyDescent="0.3">
      <c r="A4" s="3" t="s">
        <v>4</v>
      </c>
      <c r="B4" s="4">
        <v>0.05</v>
      </c>
    </row>
    <row r="5" spans="1:13" ht="22.5" x14ac:dyDescent="0.3">
      <c r="A5" s="3" t="s">
        <v>5</v>
      </c>
      <c r="B5" s="4">
        <v>0.15</v>
      </c>
      <c r="C5" s="5"/>
      <c r="D5" s="5"/>
      <c r="E5" s="5"/>
      <c r="F5" s="5"/>
      <c r="G5" s="5"/>
      <c r="H5" s="5"/>
      <c r="I5" s="5"/>
      <c r="J5" s="5"/>
      <c r="K5" s="5"/>
    </row>
    <row r="6" spans="1:13" ht="22.5" x14ac:dyDescent="0.3">
      <c r="A6" s="3" t="s">
        <v>6</v>
      </c>
      <c r="B6" s="4">
        <v>0.02</v>
      </c>
      <c r="C6" s="5"/>
      <c r="D6" s="5"/>
      <c r="E6" s="5"/>
      <c r="F6" s="5"/>
      <c r="G6" s="5"/>
      <c r="H6" s="5"/>
      <c r="I6" s="5"/>
      <c r="J6" s="5"/>
      <c r="K6" s="5"/>
    </row>
    <row r="7" spans="1:13" x14ac:dyDescent="0.3">
      <c r="B7" s="6"/>
      <c r="C7" s="5"/>
      <c r="D7" s="5"/>
      <c r="E7" s="5"/>
      <c r="F7" s="5"/>
      <c r="G7" s="5"/>
      <c r="H7" s="5"/>
      <c r="I7" s="5"/>
      <c r="J7" s="5"/>
      <c r="K7" s="5"/>
    </row>
    <row r="8" spans="1:13" x14ac:dyDescent="0.3">
      <c r="A8" s="7" t="s">
        <v>3</v>
      </c>
      <c r="B8" s="8">
        <v>1</v>
      </c>
      <c r="C8" s="8">
        <f>SUM(B8+1)</f>
        <v>2</v>
      </c>
      <c r="D8" s="8">
        <f t="shared" ref="D8:K8" si="0">SUM(C8+1)</f>
        <v>3</v>
      </c>
      <c r="E8" s="8">
        <f t="shared" si="0"/>
        <v>4</v>
      </c>
      <c r="F8" s="8">
        <f t="shared" si="0"/>
        <v>5</v>
      </c>
      <c r="G8" s="8">
        <f t="shared" si="0"/>
        <v>6</v>
      </c>
      <c r="H8" s="8">
        <f t="shared" si="0"/>
        <v>7</v>
      </c>
      <c r="I8" s="8">
        <f t="shared" si="0"/>
        <v>8</v>
      </c>
      <c r="J8" s="8">
        <f t="shared" si="0"/>
        <v>9</v>
      </c>
      <c r="K8" s="8">
        <f t="shared" si="0"/>
        <v>10</v>
      </c>
      <c r="L8" s="9" t="s">
        <v>7</v>
      </c>
      <c r="M8" s="7" t="s">
        <v>8</v>
      </c>
    </row>
    <row r="9" spans="1:13" x14ac:dyDescent="0.3">
      <c r="A9" s="7" t="s">
        <v>2</v>
      </c>
      <c r="B9" s="10">
        <v>2018</v>
      </c>
      <c r="C9" s="10">
        <f>SUM(B9+1)</f>
        <v>2019</v>
      </c>
      <c r="D9" s="10">
        <f t="shared" ref="D9:L9" si="1">SUM(C9+1)</f>
        <v>2020</v>
      </c>
      <c r="E9" s="10">
        <f t="shared" si="1"/>
        <v>2021</v>
      </c>
      <c r="F9" s="10">
        <f t="shared" si="1"/>
        <v>2022</v>
      </c>
      <c r="G9" s="10">
        <f t="shared" si="1"/>
        <v>2023</v>
      </c>
      <c r="H9" s="10">
        <f t="shared" si="1"/>
        <v>2024</v>
      </c>
      <c r="I9" s="10">
        <f t="shared" si="1"/>
        <v>2025</v>
      </c>
      <c r="J9" s="10">
        <f t="shared" si="1"/>
        <v>2026</v>
      </c>
      <c r="K9" s="10">
        <f t="shared" si="1"/>
        <v>2027</v>
      </c>
      <c r="L9" s="10">
        <f t="shared" si="1"/>
        <v>2028</v>
      </c>
      <c r="M9" s="7"/>
    </row>
    <row r="10" spans="1:13" ht="22.5" x14ac:dyDescent="0.3">
      <c r="A10" s="7" t="s">
        <v>1</v>
      </c>
      <c r="B10" s="11">
        <v>150000</v>
      </c>
      <c r="C10" s="12">
        <f>B10*(1+$B$5)</f>
        <v>172500</v>
      </c>
      <c r="D10" s="12">
        <f t="shared" ref="D10:K10" si="2">C10*(1+$B$5)</f>
        <v>198374.99999999997</v>
      </c>
      <c r="E10" s="12">
        <f t="shared" si="2"/>
        <v>228131.24999999994</v>
      </c>
      <c r="F10" s="12">
        <f t="shared" si="2"/>
        <v>262350.93749999994</v>
      </c>
      <c r="G10" s="12">
        <f t="shared" si="2"/>
        <v>301703.57812499988</v>
      </c>
      <c r="H10" s="12">
        <f t="shared" si="2"/>
        <v>346959.11484374985</v>
      </c>
      <c r="I10" s="12">
        <f t="shared" si="2"/>
        <v>399002.98207031231</v>
      </c>
      <c r="J10" s="12">
        <f t="shared" si="2"/>
        <v>458853.42938085913</v>
      </c>
      <c r="K10" s="12">
        <f t="shared" si="2"/>
        <v>527681.44378798793</v>
      </c>
      <c r="L10" s="12">
        <f>K10*(1+$B$6)</f>
        <v>538235.07266374771</v>
      </c>
      <c r="M10" s="12">
        <f>L10/($B$4-$B$6)</f>
        <v>17941169.08879159</v>
      </c>
    </row>
    <row r="11" spans="1:13" x14ac:dyDescent="0.3">
      <c r="A11" s="7" t="s">
        <v>0</v>
      </c>
      <c r="B11" s="12">
        <f>B10</f>
        <v>150000</v>
      </c>
      <c r="C11" s="12">
        <f>C10/(1+$B$4)^(C8-1)</f>
        <v>164285.71428571429</v>
      </c>
      <c r="D11" s="12">
        <f t="shared" ref="D11:K11" si="3">D10/(1+$B$4)^(D8-1)</f>
        <v>179931.97278911562</v>
      </c>
      <c r="E11" s="12">
        <f t="shared" si="3"/>
        <v>197068.35114998373</v>
      </c>
      <c r="F11" s="12">
        <f t="shared" si="3"/>
        <v>215836.76554522032</v>
      </c>
      <c r="G11" s="12">
        <f t="shared" si="3"/>
        <v>236392.64797809836</v>
      </c>
      <c r="H11" s="12">
        <f t="shared" si="3"/>
        <v>258906.23349982203</v>
      </c>
      <c r="I11" s="12">
        <f t="shared" si="3"/>
        <v>283563.97002361453</v>
      </c>
      <c r="J11" s="12">
        <f t="shared" si="3"/>
        <v>310570.06240681594</v>
      </c>
      <c r="K11" s="12">
        <f t="shared" si="3"/>
        <v>340148.1635884174</v>
      </c>
      <c r="L11" s="12"/>
      <c r="M11" s="7"/>
    </row>
    <row r="12" spans="1:13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 x14ac:dyDescent="0.3">
      <c r="B13" s="13"/>
      <c r="C13" s="13"/>
      <c r="D13" s="13"/>
      <c r="E13" s="13"/>
      <c r="F13" s="13"/>
      <c r="G13" s="13"/>
      <c r="H13" s="13"/>
      <c r="I13" s="13"/>
      <c r="J13" s="13"/>
      <c r="K13" s="14">
        <f>SUM(B11:K11)</f>
        <v>2336703.8812668021</v>
      </c>
      <c r="M13" s="2">
        <f>M10/(1+$B$4)^(K8-1)</f>
        <v>11565037.562006192</v>
      </c>
    </row>
    <row r="15" spans="1:13" x14ac:dyDescent="0.3">
      <c r="L15" s="13">
        <f>SUM(K13+M13)</f>
        <v>13901741.443272995</v>
      </c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9:M19"/>
    <mergeCell ref="A1:M1"/>
    <mergeCell ref="A2:M2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 oo</dc:creator>
  <cp:lastModifiedBy>lim oo</cp:lastModifiedBy>
  <dcterms:created xsi:type="dcterms:W3CDTF">2018-02-23T09:57:25Z</dcterms:created>
  <dcterms:modified xsi:type="dcterms:W3CDTF">2018-05-08T12:38:55Z</dcterms:modified>
</cp:coreProperties>
</file>